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D29" i="1" l="1"/>
  <c r="E29" i="1"/>
  <c r="E27" i="1" l="1"/>
  <c r="E28" i="1"/>
  <c r="E26" i="1"/>
  <c r="E20" i="1"/>
  <c r="E21" i="1"/>
  <c r="E22" i="1"/>
  <c r="E18" i="1"/>
  <c r="D27" i="1"/>
  <c r="D28" i="1"/>
  <c r="D26" i="1"/>
  <c r="D19" i="1"/>
  <c r="D20" i="1"/>
  <c r="D21" i="1"/>
  <c r="D22" i="1"/>
  <c r="C31" i="1"/>
  <c r="C23" i="1"/>
  <c r="B31" i="1"/>
  <c r="B23" i="1"/>
  <c r="D18" i="1"/>
  <c r="C33" i="1" l="1"/>
  <c r="C38" i="1" s="1"/>
  <c r="E31" i="1"/>
  <c r="B33" i="1"/>
  <c r="D31" i="1"/>
  <c r="D23" i="1"/>
  <c r="E23" i="1"/>
</calcChain>
</file>

<file path=xl/sharedStrings.xml><?xml version="1.0" encoding="utf-8"?>
<sst xmlns="http://schemas.openxmlformats.org/spreadsheetml/2006/main" count="35" uniqueCount="35">
  <si>
    <t>Income</t>
  </si>
  <si>
    <t>Expenses</t>
  </si>
  <si>
    <t>Toward Right Relationship Project</t>
  </si>
  <si>
    <t>Individual donations</t>
  </si>
  <si>
    <t>Crowdsourcing</t>
  </si>
  <si>
    <t>Workshop host organization donations</t>
  </si>
  <si>
    <t>Boulder Meeting donations</t>
  </si>
  <si>
    <t>Grants</t>
  </si>
  <si>
    <t>Total Income</t>
  </si>
  <si>
    <t>Conference fees</t>
  </si>
  <si>
    <t>Supplies, printing, postage, other</t>
  </si>
  <si>
    <t>Travel</t>
  </si>
  <si>
    <t>Total Expenses</t>
  </si>
  <si>
    <t>Statement of Financial Activities</t>
  </si>
  <si>
    <t>Summary of Program Activities</t>
  </si>
  <si>
    <t>Workshops delivered</t>
  </si>
  <si>
    <t>Facilitators trained</t>
  </si>
  <si>
    <t>Presentations to Quaker organizations</t>
  </si>
  <si>
    <t>Grant proposals submitted</t>
  </si>
  <si>
    <t>Planned</t>
  </si>
  <si>
    <t>Actual YTD</t>
  </si>
  <si>
    <t>Net Operating Income</t>
  </si>
  <si>
    <t>Over (Under)</t>
  </si>
  <si>
    <t>Budget</t>
  </si>
  <si>
    <t xml:space="preserve"> % of Budget</t>
  </si>
  <si>
    <t>Contractor Compensation</t>
  </si>
  <si>
    <t>Project Director Compensation</t>
  </si>
  <si>
    <t>Actual FY18</t>
  </si>
  <si>
    <t>Budget FY18</t>
  </si>
  <si>
    <t>Beginning Balance, 10/1/17</t>
  </si>
  <si>
    <t>Fund Balance, 12/31/17</t>
  </si>
  <si>
    <t>Fund Balance, 3/31/18</t>
  </si>
  <si>
    <t>Fund Balance, 6/30/18</t>
  </si>
  <si>
    <t>Fund Balance, 9/30/18</t>
  </si>
  <si>
    <r>
      <t xml:space="preserve">Summary Report 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mbria"/>
        <family val="1"/>
        <scheme val="major"/>
      </rPr>
      <t xml:space="preserve"> FY 2018 3rd 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</si>
</sst>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1" applyNumberFormat="1" applyFont="1"/>
    <xf numFmtId="37" fontId="0" fillId="0" borderId="0" xfId="2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7" fontId="0" fillId="0" borderId="0" xfId="0" applyNumberFormat="1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10" fontId="0" fillId="0" borderId="0" xfId="0" applyNumberFormat="1" applyFont="1"/>
    <xf numFmtId="3" fontId="0" fillId="0" borderId="1" xfId="0" applyNumberFormat="1" applyFont="1" applyBorder="1"/>
    <xf numFmtId="0" fontId="0" fillId="0" borderId="0" xfId="0" applyFont="1" applyAlignment="1">
      <alignment horizontal="left" vertical="center"/>
    </xf>
    <xf numFmtId="3" fontId="0" fillId="0" borderId="0" xfId="1" applyNumberFormat="1" applyFont="1" applyFill="1"/>
    <xf numFmtId="3" fontId="0" fillId="0" borderId="0" xfId="0" applyNumberFormat="1" applyFont="1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" zoomScaleNormal="100" workbookViewId="0">
      <selection activeCell="M11" sqref="M11"/>
    </sheetView>
  </sheetViews>
  <sheetFormatPr defaultRowHeight="15" x14ac:dyDescent="0.25"/>
  <cols>
    <col min="1" max="1" width="37.140625" bestFit="1" customWidth="1"/>
    <col min="2" max="3" width="15.7109375" style="2" customWidth="1"/>
    <col min="4" max="4" width="11.140625" customWidth="1"/>
  </cols>
  <sheetData>
    <row r="1" spans="1:5" ht="12.95" customHeight="1" x14ac:dyDescent="0.25">
      <c r="A1" s="22" t="s">
        <v>2</v>
      </c>
      <c r="B1" s="22"/>
      <c r="C1" s="22"/>
      <c r="D1" s="22"/>
      <c r="E1" s="7"/>
    </row>
    <row r="2" spans="1:5" ht="12.95" customHeight="1" x14ac:dyDescent="0.25">
      <c r="A2" s="22" t="s">
        <v>34</v>
      </c>
      <c r="B2" s="22"/>
      <c r="C2" s="22"/>
      <c r="D2" s="22"/>
      <c r="E2" s="7"/>
    </row>
    <row r="3" spans="1:5" ht="12.95" customHeight="1" x14ac:dyDescent="0.25">
      <c r="A3" s="21"/>
      <c r="B3" s="21"/>
      <c r="C3" s="21"/>
      <c r="D3" s="7"/>
      <c r="E3" s="7"/>
    </row>
    <row r="4" spans="1:5" ht="12.95" customHeight="1" x14ac:dyDescent="0.25">
      <c r="A4" s="23" t="s">
        <v>14</v>
      </c>
      <c r="B4" s="23"/>
      <c r="C4" s="23"/>
      <c r="D4" s="23"/>
      <c r="E4" s="7"/>
    </row>
    <row r="5" spans="1:5" ht="12.95" customHeight="1" x14ac:dyDescent="0.25">
      <c r="A5" s="7"/>
      <c r="B5" s="8"/>
      <c r="C5" s="8"/>
      <c r="D5" s="7"/>
      <c r="E5" s="7"/>
    </row>
    <row r="6" spans="1:5" ht="12.95" customHeight="1" x14ac:dyDescent="0.25">
      <c r="A6" s="7"/>
      <c r="B6" s="9" t="s">
        <v>19</v>
      </c>
      <c r="C6" s="9" t="s">
        <v>20</v>
      </c>
      <c r="D6" s="7"/>
      <c r="E6" s="7"/>
    </row>
    <row r="7" spans="1:5" ht="12.95" customHeight="1" x14ac:dyDescent="0.25">
      <c r="A7" s="7" t="s">
        <v>15</v>
      </c>
      <c r="B7" s="8">
        <v>25</v>
      </c>
      <c r="C7" s="8">
        <v>35</v>
      </c>
      <c r="D7" s="7"/>
      <c r="E7" s="7"/>
    </row>
    <row r="8" spans="1:5" ht="12.95" customHeight="1" x14ac:dyDescent="0.25">
      <c r="A8" s="7" t="s">
        <v>16</v>
      </c>
      <c r="B8" s="8">
        <v>10</v>
      </c>
      <c r="C8" s="8">
        <v>15</v>
      </c>
      <c r="D8" s="7"/>
      <c r="E8" s="7"/>
    </row>
    <row r="9" spans="1:5" ht="12.95" customHeight="1" x14ac:dyDescent="0.25">
      <c r="A9" s="7" t="s">
        <v>17</v>
      </c>
      <c r="B9" s="8"/>
      <c r="C9" s="8">
        <v>16</v>
      </c>
      <c r="D9" s="7"/>
      <c r="E9" s="7"/>
    </row>
    <row r="10" spans="1:5" ht="12.95" customHeight="1" x14ac:dyDescent="0.25">
      <c r="A10" s="7" t="s">
        <v>18</v>
      </c>
      <c r="B10" s="8"/>
      <c r="C10" s="8">
        <v>4</v>
      </c>
      <c r="D10" s="7"/>
      <c r="E10" s="7"/>
    </row>
    <row r="11" spans="1:5" ht="12.95" customHeight="1" x14ac:dyDescent="0.25">
      <c r="A11" s="7"/>
      <c r="B11" s="8"/>
      <c r="C11" s="8"/>
      <c r="D11" s="7"/>
      <c r="E11" s="7"/>
    </row>
    <row r="12" spans="1:5" ht="12.95" customHeight="1" x14ac:dyDescent="0.25">
      <c r="A12" s="23" t="s">
        <v>13</v>
      </c>
      <c r="B12" s="23"/>
      <c r="C12" s="23"/>
      <c r="D12" s="23"/>
      <c r="E12" s="7"/>
    </row>
    <row r="13" spans="1:5" ht="12.95" customHeight="1" x14ac:dyDescent="0.25">
      <c r="A13" s="10"/>
      <c r="B13" s="8"/>
      <c r="C13" s="3"/>
      <c r="D13" s="11" t="s">
        <v>22</v>
      </c>
      <c r="E13" s="7"/>
    </row>
    <row r="14" spans="1:5" ht="12.95" customHeight="1" x14ac:dyDescent="0.25">
      <c r="A14" s="10"/>
      <c r="B14" s="12" t="s">
        <v>27</v>
      </c>
      <c r="C14" s="12" t="s">
        <v>28</v>
      </c>
      <c r="D14" s="5" t="s">
        <v>23</v>
      </c>
      <c r="E14" s="5" t="s">
        <v>24</v>
      </c>
    </row>
    <row r="15" spans="1:5" ht="12.95" customHeight="1" x14ac:dyDescent="0.25">
      <c r="A15" s="10" t="s">
        <v>29</v>
      </c>
      <c r="B15" s="3">
        <v>6006.75</v>
      </c>
      <c r="C15" s="19">
        <v>6006.75</v>
      </c>
      <c r="D15" s="13"/>
      <c r="E15" s="7"/>
    </row>
    <row r="16" spans="1:5" ht="12.95" customHeight="1" x14ac:dyDescent="0.25">
      <c r="A16" s="10"/>
      <c r="B16" s="3"/>
      <c r="C16" s="19"/>
      <c r="D16" s="13"/>
      <c r="E16" s="7"/>
    </row>
    <row r="17" spans="1:5" ht="12.95" customHeight="1" x14ac:dyDescent="0.25">
      <c r="A17" s="14" t="s">
        <v>0</v>
      </c>
      <c r="B17" s="8"/>
      <c r="C17" s="20"/>
      <c r="D17" s="13"/>
      <c r="E17" s="7"/>
    </row>
    <row r="18" spans="1:5" ht="12.95" customHeight="1" x14ac:dyDescent="0.25">
      <c r="A18" s="15" t="s">
        <v>3</v>
      </c>
      <c r="B18" s="8">
        <v>27069.71</v>
      </c>
      <c r="C18" s="8">
        <v>21200</v>
      </c>
      <c r="D18" s="4">
        <f>B18-C18</f>
        <v>5869.7099999999991</v>
      </c>
      <c r="E18" s="16">
        <f>B18/C18</f>
        <v>1.276873113207547</v>
      </c>
    </row>
    <row r="19" spans="1:5" ht="12.95" customHeight="1" x14ac:dyDescent="0.25">
      <c r="A19" s="15" t="s">
        <v>4</v>
      </c>
      <c r="B19" s="8">
        <v>0</v>
      </c>
      <c r="C19" s="8">
        <v>0</v>
      </c>
      <c r="D19" s="4">
        <f t="shared" ref="D19:D23" si="0">B19-C19</f>
        <v>0</v>
      </c>
      <c r="E19" s="16"/>
    </row>
    <row r="20" spans="1:5" ht="12.95" customHeight="1" x14ac:dyDescent="0.25">
      <c r="A20" s="15" t="s">
        <v>5</v>
      </c>
      <c r="B20" s="8">
        <v>11397.31</v>
      </c>
      <c r="C20" s="8">
        <v>10000</v>
      </c>
      <c r="D20" s="4">
        <f t="shared" si="0"/>
        <v>1397.3099999999995</v>
      </c>
      <c r="E20" s="16">
        <f t="shared" ref="E20:E23" si="1">B20/C20</f>
        <v>1.139731</v>
      </c>
    </row>
    <row r="21" spans="1:5" ht="12.95" customHeight="1" x14ac:dyDescent="0.25">
      <c r="A21" s="15" t="s">
        <v>6</v>
      </c>
      <c r="B21" s="8">
        <v>200</v>
      </c>
      <c r="C21" s="8">
        <v>800</v>
      </c>
      <c r="D21" s="4">
        <f t="shared" si="0"/>
        <v>-600</v>
      </c>
      <c r="E21" s="16">
        <f t="shared" si="1"/>
        <v>0.25</v>
      </c>
    </row>
    <row r="22" spans="1:5" ht="12.95" customHeight="1" x14ac:dyDescent="0.25">
      <c r="A22" s="15" t="s">
        <v>7</v>
      </c>
      <c r="B22" s="17">
        <v>13117.39</v>
      </c>
      <c r="C22" s="17">
        <v>25750</v>
      </c>
      <c r="D22" s="4">
        <f t="shared" si="0"/>
        <v>-12632.61</v>
      </c>
      <c r="E22" s="16">
        <f t="shared" si="1"/>
        <v>0.50941320388349509</v>
      </c>
    </row>
    <row r="23" spans="1:5" ht="12.95" customHeight="1" x14ac:dyDescent="0.25">
      <c r="A23" s="14" t="s">
        <v>8</v>
      </c>
      <c r="B23" s="3">
        <f>SUBTOTAL(9,B18:B22)</f>
        <v>51784.409999999996</v>
      </c>
      <c r="C23" s="3">
        <f>SUBTOTAL(9,C18:C22)</f>
        <v>57750</v>
      </c>
      <c r="D23" s="4">
        <f t="shared" si="0"/>
        <v>-5965.5900000000038</v>
      </c>
      <c r="E23" s="16">
        <f t="shared" si="1"/>
        <v>0.8966997402597402</v>
      </c>
    </row>
    <row r="24" spans="1:5" ht="12.95" customHeight="1" x14ac:dyDescent="0.25">
      <c r="A24" s="10"/>
      <c r="B24" s="8"/>
      <c r="C24" s="3"/>
      <c r="D24" s="4"/>
      <c r="E24" s="7"/>
    </row>
    <row r="25" spans="1:5" ht="12.95" customHeight="1" x14ac:dyDescent="0.25">
      <c r="A25" s="14" t="s">
        <v>1</v>
      </c>
      <c r="B25" s="8"/>
      <c r="C25" s="3"/>
      <c r="D25" s="4"/>
      <c r="E25" s="7"/>
    </row>
    <row r="26" spans="1:5" ht="12.95" customHeight="1" x14ac:dyDescent="0.25">
      <c r="A26" s="15" t="s">
        <v>26</v>
      </c>
      <c r="B26" s="8">
        <v>39375</v>
      </c>
      <c r="C26" s="8">
        <v>50000</v>
      </c>
      <c r="D26" s="4">
        <f t="shared" ref="D26:D31" si="2">B26-C26</f>
        <v>-10625</v>
      </c>
      <c r="E26" s="16">
        <f t="shared" ref="E26:E31" si="3">B26/C26</f>
        <v>0.78749999999999998</v>
      </c>
    </row>
    <row r="27" spans="1:5" ht="12.95" customHeight="1" x14ac:dyDescent="0.25">
      <c r="A27" s="15" t="s">
        <v>25</v>
      </c>
      <c r="B27" s="8">
        <v>752.5</v>
      </c>
      <c r="C27" s="8">
        <v>2000</v>
      </c>
      <c r="D27" s="4">
        <f t="shared" si="2"/>
        <v>-1247.5</v>
      </c>
      <c r="E27" s="16">
        <f t="shared" si="3"/>
        <v>0.37624999999999997</v>
      </c>
    </row>
    <row r="28" spans="1:5" ht="12.95" customHeight="1" x14ac:dyDescent="0.25">
      <c r="A28" s="15" t="s">
        <v>9</v>
      </c>
      <c r="B28" s="8">
        <v>0</v>
      </c>
      <c r="C28" s="8">
        <v>1500</v>
      </c>
      <c r="D28" s="4">
        <f t="shared" si="2"/>
        <v>-1500</v>
      </c>
      <c r="E28" s="16">
        <f t="shared" si="3"/>
        <v>0</v>
      </c>
    </row>
    <row r="29" spans="1:5" ht="12.95" customHeight="1" x14ac:dyDescent="0.25">
      <c r="A29" s="15" t="s">
        <v>10</v>
      </c>
      <c r="B29" s="8">
        <v>698.71</v>
      </c>
      <c r="C29" s="8">
        <v>1500</v>
      </c>
      <c r="D29" s="4">
        <f t="shared" si="2"/>
        <v>-801.29</v>
      </c>
      <c r="E29" s="16">
        <f t="shared" si="3"/>
        <v>0.4658066666666667</v>
      </c>
    </row>
    <row r="30" spans="1:5" ht="12.95" customHeight="1" x14ac:dyDescent="0.25">
      <c r="A30" s="15" t="s">
        <v>11</v>
      </c>
      <c r="B30" s="17">
        <v>136.15</v>
      </c>
      <c r="C30" s="17">
        <v>2750</v>
      </c>
      <c r="D30" s="4">
        <f t="shared" si="2"/>
        <v>-2613.85</v>
      </c>
      <c r="E30" s="16">
        <f t="shared" si="3"/>
        <v>4.9509090909090912E-2</v>
      </c>
    </row>
    <row r="31" spans="1:5" ht="12.95" customHeight="1" x14ac:dyDescent="0.25">
      <c r="A31" s="14" t="s">
        <v>12</v>
      </c>
      <c r="B31" s="8">
        <f>SUM(B26:B30)</f>
        <v>40962.36</v>
      </c>
      <c r="C31" s="8">
        <f>SUM(C26:C30)</f>
        <v>57750</v>
      </c>
      <c r="D31" s="4">
        <f t="shared" si="2"/>
        <v>-16787.64</v>
      </c>
      <c r="E31" s="16">
        <f t="shared" si="3"/>
        <v>0.70930493506493508</v>
      </c>
    </row>
    <row r="32" spans="1:5" ht="12.95" customHeight="1" x14ac:dyDescent="0.25">
      <c r="A32" s="7"/>
      <c r="B32" s="8"/>
      <c r="C32" s="8"/>
      <c r="D32" s="7"/>
      <c r="E32" s="7"/>
    </row>
    <row r="33" spans="1:8" ht="12.95" customHeight="1" x14ac:dyDescent="0.25">
      <c r="A33" s="18" t="s">
        <v>21</v>
      </c>
      <c r="B33" s="3">
        <f>B23-B31</f>
        <v>10822.049999999996</v>
      </c>
      <c r="C33" s="3">
        <f>C23-C31</f>
        <v>0</v>
      </c>
      <c r="D33" s="7"/>
      <c r="E33" s="7"/>
    </row>
    <row r="34" spans="1:8" ht="12.95" customHeight="1" x14ac:dyDescent="0.25">
      <c r="A34" s="18"/>
      <c r="B34" s="3"/>
      <c r="C34" s="3"/>
      <c r="D34" s="7"/>
      <c r="E34" s="7"/>
    </row>
    <row r="35" spans="1:8" ht="12.95" customHeight="1" x14ac:dyDescent="0.25">
      <c r="A35" s="10" t="s">
        <v>30</v>
      </c>
      <c r="B35" s="3">
        <v>10237.66</v>
      </c>
      <c r="C35" s="3"/>
      <c r="D35" s="7"/>
      <c r="E35" s="7"/>
      <c r="H35" s="6"/>
    </row>
    <row r="36" spans="1:8" ht="12.95" customHeight="1" x14ac:dyDescent="0.25">
      <c r="A36" s="10" t="s">
        <v>31</v>
      </c>
      <c r="B36" s="3">
        <v>3382.73</v>
      </c>
      <c r="C36" s="8"/>
      <c r="D36" s="7"/>
      <c r="E36" s="7"/>
    </row>
    <row r="37" spans="1:8" ht="12.95" customHeight="1" x14ac:dyDescent="0.25">
      <c r="A37" s="10" t="s">
        <v>32</v>
      </c>
      <c r="B37" s="8">
        <v>16828.7</v>
      </c>
      <c r="C37" s="8"/>
      <c r="D37" s="7"/>
      <c r="E37" s="7"/>
    </row>
    <row r="38" spans="1:8" ht="12.95" customHeight="1" x14ac:dyDescent="0.25">
      <c r="A38" s="10" t="s">
        <v>33</v>
      </c>
      <c r="B38" s="8"/>
      <c r="C38" s="8">
        <f>C15+C33</f>
        <v>6006.75</v>
      </c>
      <c r="D38" s="7"/>
      <c r="E38" s="7"/>
    </row>
    <row r="40" spans="1:8" ht="15" customHeight="1" x14ac:dyDescent="0.25">
      <c r="A40" s="1"/>
    </row>
    <row r="41" spans="1:8" x14ac:dyDescent="0.25">
      <c r="A41" s="1"/>
    </row>
  </sheetData>
  <mergeCells count="5">
    <mergeCell ref="A3:C3"/>
    <mergeCell ref="A1:D1"/>
    <mergeCell ref="A2:D2"/>
    <mergeCell ref="A4:D4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 Segre</dc:creator>
  <cp:lastModifiedBy>Paula</cp:lastModifiedBy>
  <cp:lastPrinted>2015-02-11T19:29:52Z</cp:lastPrinted>
  <dcterms:created xsi:type="dcterms:W3CDTF">2015-01-25T04:57:15Z</dcterms:created>
  <dcterms:modified xsi:type="dcterms:W3CDTF">2018-08-01T17:53:09Z</dcterms:modified>
</cp:coreProperties>
</file>